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ELL\Desktop\SUG\ZAKUPY\2026 r\Serwis urządzeń transportowych FAMA\"/>
    </mc:Choice>
  </mc:AlternateContent>
  <xr:revisionPtr revIDLastSave="0" documentId="13_ncr:1_{FECB85B6-3751-4D2E-8435-790BA588A1A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z cenowy" sheetId="1" r:id="rId1"/>
  </sheets>
  <definedNames>
    <definedName name="_xlnm.Print_Area" localSheetId="0">'Formularz cenowy'!$A$1:$E$75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9" i="1" l="1"/>
  <c r="E61" i="1" s="1"/>
  <c r="E64" i="1"/>
  <c r="E65" i="1" l="1"/>
  <c r="E67" i="1" s="1"/>
  <c r="E69" i="1" s="1"/>
</calcChain>
</file>

<file path=xl/sharedStrings.xml><?xml version="1.0" encoding="utf-8"?>
<sst xmlns="http://schemas.openxmlformats.org/spreadsheetml/2006/main" count="186" uniqueCount="136">
  <si>
    <t>Wciągnik przejezdny transportowy typ WPT-4,0/140-h-V5</t>
  </si>
  <si>
    <t>Lp.</t>
  </si>
  <si>
    <t xml:space="preserve">Nazwa części ( podzespołu ) </t>
  </si>
  <si>
    <t>Nr rysunku</t>
  </si>
  <si>
    <t xml:space="preserve">Mechanizm podnoszenia       </t>
  </si>
  <si>
    <t>010224R/=</t>
  </si>
  <si>
    <t>Szt.</t>
  </si>
  <si>
    <t xml:space="preserve">Wózek jezdny </t>
  </si>
  <si>
    <t>020124R/=</t>
  </si>
  <si>
    <t xml:space="preserve">Zawiesie hakowe A4,0/13 </t>
  </si>
  <si>
    <t>110068R/=</t>
  </si>
  <si>
    <t>Silnik hydrauliczny BMR 50</t>
  </si>
  <si>
    <t>260002R/=</t>
  </si>
  <si>
    <t>Zespół przyłączki M16x1,5</t>
  </si>
  <si>
    <t>060030R/=</t>
  </si>
  <si>
    <t xml:space="preserve">Zespół przyłączki M22x1,5 </t>
  </si>
  <si>
    <t>060031R/=</t>
  </si>
  <si>
    <t xml:space="preserve">Łańcuch nośny 8-13x36 </t>
  </si>
  <si>
    <t>PN-G-46732 AP</t>
  </si>
  <si>
    <t xml:space="preserve">Tabliczka WPT-4,0/140-h-V5 </t>
  </si>
  <si>
    <t>280646-00</t>
  </si>
  <si>
    <t xml:space="preserve">Tabliczka cechy </t>
  </si>
  <si>
    <t>280647R-00/=</t>
  </si>
  <si>
    <t xml:space="preserve">Sworzeń 140 kN </t>
  </si>
  <si>
    <t>100589R</t>
  </si>
  <si>
    <t xml:space="preserve">Bieżnia sprzęgła </t>
  </si>
  <si>
    <t>150012R-00/A</t>
  </si>
  <si>
    <t xml:space="preserve">Satelita </t>
  </si>
  <si>
    <t>040255R-00/=</t>
  </si>
  <si>
    <t>Wieniec z =60, m = 3</t>
  </si>
  <si>
    <t>040253R/=</t>
  </si>
  <si>
    <t xml:space="preserve">Wałek centralny  </t>
  </si>
  <si>
    <t>090099R-00/=</t>
  </si>
  <si>
    <t xml:space="preserve">Oś </t>
  </si>
  <si>
    <t>100497R-00/=</t>
  </si>
  <si>
    <t>Wieniec z = 57 m = 3</t>
  </si>
  <si>
    <t>040254R-00/=</t>
  </si>
  <si>
    <t xml:space="preserve">Zderzak dwuczęściowy </t>
  </si>
  <si>
    <t>290964R-00/=</t>
  </si>
  <si>
    <t xml:space="preserve">Koło łańcuchowe </t>
  </si>
  <si>
    <t>180108R-00/=</t>
  </si>
  <si>
    <t xml:space="preserve">Pierścień dystansowy </t>
  </si>
  <si>
    <t>270527R/=</t>
  </si>
  <si>
    <t xml:space="preserve">Sworzeń </t>
  </si>
  <si>
    <t>100498R-00/=</t>
  </si>
  <si>
    <t xml:space="preserve">Zaczep </t>
  </si>
  <si>
    <t>291524R-00/=</t>
  </si>
  <si>
    <t>Jarzmo</t>
  </si>
  <si>
    <t>300039R-00/=</t>
  </si>
  <si>
    <t xml:space="preserve">Pokrywa </t>
  </si>
  <si>
    <t>250227R-00/=</t>
  </si>
  <si>
    <t xml:space="preserve">Zespół łącznika </t>
  </si>
  <si>
    <t>270153R-00/=</t>
  </si>
  <si>
    <t xml:space="preserve">Zespół sprzęgła </t>
  </si>
  <si>
    <t>040027R/=</t>
  </si>
  <si>
    <t xml:space="preserve">Nakrętka </t>
  </si>
  <si>
    <t>2-5435/010-15/01</t>
  </si>
  <si>
    <t xml:space="preserve">Odrywacz łańcucha </t>
  </si>
  <si>
    <t>291518R-00/=</t>
  </si>
  <si>
    <t xml:space="preserve">Pierścień dystansowy  </t>
  </si>
  <si>
    <t>270525R00/=</t>
  </si>
  <si>
    <t xml:space="preserve">Popychacz </t>
  </si>
  <si>
    <t>2-5432/010-14</t>
  </si>
  <si>
    <t xml:space="preserve">Tarcza dociskowa </t>
  </si>
  <si>
    <t>2-5435/010-09</t>
  </si>
  <si>
    <t xml:space="preserve">Policzek lewy </t>
  </si>
  <si>
    <t>010890R-00/=</t>
  </si>
  <si>
    <t xml:space="preserve">Policzek prawy </t>
  </si>
  <si>
    <t>01891R/=</t>
  </si>
  <si>
    <t xml:space="preserve">Ściąga </t>
  </si>
  <si>
    <t>030622R/=</t>
  </si>
  <si>
    <t xml:space="preserve">Zespół koła jezdnego </t>
  </si>
  <si>
    <t>020123R/=</t>
  </si>
  <si>
    <t xml:space="preserve">Zespół rolki prowadzącej </t>
  </si>
  <si>
    <t>120006R/=</t>
  </si>
  <si>
    <t xml:space="preserve">Śruba  </t>
  </si>
  <si>
    <t>220029R-00/=</t>
  </si>
  <si>
    <t>PN-75/M-84540</t>
  </si>
  <si>
    <t>Rozdzielacz 2510/212 R3xR3</t>
  </si>
  <si>
    <t>2510/212</t>
  </si>
  <si>
    <t>Zawór redukcyjny ZR-13</t>
  </si>
  <si>
    <t>ZR-13</t>
  </si>
  <si>
    <t>Zawór zwrotny ZZ-32-10A</t>
  </si>
  <si>
    <t>ZZ-32-10A</t>
  </si>
  <si>
    <t>Zawór odcinający ZO 13A</t>
  </si>
  <si>
    <t>ZO 13A</t>
  </si>
  <si>
    <t>Złączka gniazdowo - wtykowa redukcyjna 12-8/10</t>
  </si>
  <si>
    <t>Trójnik gniazdowy 12</t>
  </si>
  <si>
    <t>Przewód giętki wym 10D ( 1 mb )</t>
  </si>
  <si>
    <t>B06-140</t>
  </si>
  <si>
    <t>Przewód giętki wym 12D  ( 1 mb )</t>
  </si>
  <si>
    <t>B06-141</t>
  </si>
  <si>
    <t>Cięgło teleskopowe TA140kN/2600</t>
  </si>
  <si>
    <t>270157R/=</t>
  </si>
  <si>
    <t>Cięgło transportowe A140kN/1500</t>
  </si>
  <si>
    <t>030613R-00/=</t>
  </si>
  <si>
    <t>Cięgło transportowe D140kN/1300/56</t>
  </si>
  <si>
    <t>030546R-00/=</t>
  </si>
  <si>
    <t>Filtr siatkowy FS32/10…C</t>
  </si>
  <si>
    <t>FS32/10</t>
  </si>
  <si>
    <t>Wciągnik przejezdny transp typ WPT-4,0/140-h-V5</t>
  </si>
  <si>
    <t>WPT-4,0/140-h-V5</t>
  </si>
  <si>
    <t>Zawór przelewowy ZP 2108/303</t>
  </si>
  <si>
    <t>ZP 2108/303</t>
  </si>
  <si>
    <t>Łańcuch techniczny NK-5 L= 1 m</t>
  </si>
  <si>
    <t xml:space="preserve">Ia </t>
  </si>
  <si>
    <t>Ib</t>
  </si>
  <si>
    <t>I</t>
  </si>
  <si>
    <t>IIa</t>
  </si>
  <si>
    <t xml:space="preserve">Stawka ryczałtowa netto roboczogodziny pracy serwisu uwzględniająca koszty dojazdu serwisanta do Zamawiającego </t>
  </si>
  <si>
    <t>IIb</t>
  </si>
  <si>
    <t>II</t>
  </si>
  <si>
    <t>III</t>
  </si>
  <si>
    <t>IV</t>
  </si>
  <si>
    <t>Czas trwania umowy (w miesiącach)</t>
  </si>
  <si>
    <t>V</t>
  </si>
  <si>
    <t>VI</t>
  </si>
  <si>
    <t>Stawka podatku od towarów i usług VAT</t>
  </si>
  <si>
    <t>Wartość oferty brutto</t>
  </si>
  <si>
    <t>Suma netto podzespołów i części zamiennych (suma poz. 1-51)</t>
  </si>
  <si>
    <t xml:space="preserve">Załącznik nr 1a do SWZ </t>
  </si>
  <si>
    <t xml:space="preserve">Formularz Cenowy </t>
  </si>
  <si>
    <t>VII</t>
  </si>
  <si>
    <t>………………………………………………………………………………………...…...……………………………..</t>
  </si>
  <si>
    <t>( podpis osoby/osób uprawnionych do reprezentowania Wykonawcy)</t>
  </si>
  <si>
    <t>Jednostka miary</t>
  </si>
  <si>
    <t>Cena jednostkowa netto 
[PLN]</t>
  </si>
  <si>
    <t>Zakładana ilość godzin pracy serwisu w ciągu miesiąca</t>
  </si>
  <si>
    <t>Wartość oferty netto słownie złotych: …………………………………………………………………../100)</t>
  </si>
  <si>
    <r>
      <t xml:space="preserve">Postępowanie o udzielenie zamówienia niepublicznego w trybie przetargu nieograniczonego pod nazwą:
</t>
    </r>
    <r>
      <rPr>
        <b/>
        <sz val="11"/>
        <color theme="1"/>
        <rFont val="Arial"/>
        <family val="2"/>
        <charset val="238"/>
      </rPr>
      <t>"Usługi w zakresie napraw i obsługi serwisowej niegwarancyjnej urządzeń transportowych produkcji FAMA Sp. z o. o.
dla Spółki Usług Górniczych sp. z o.o.”</t>
    </r>
    <r>
      <rPr>
        <sz val="11"/>
        <color theme="1"/>
        <rFont val="Arial"/>
        <family val="2"/>
        <charset val="238"/>
      </rPr>
      <t xml:space="preserve"> - nr postepowania 2026/SUG/019/N/WZ</t>
    </r>
  </si>
  <si>
    <t>Zakładany szacunkowy współczynnik wymiany poszczególnych podzespołów i części w ciągu miesiąca</t>
  </si>
  <si>
    <t xml:space="preserve">Zakładana wartość netto wymienionyc podzespołów i części w ciągu miesiąca (wartość z pozycji: Ia x Ib) </t>
  </si>
  <si>
    <t>Zakładana wartość netto usług serwisowychw ciągu miesiąca (wartość z pozycji: IIa x Iib)</t>
  </si>
  <si>
    <t>Zakładany koszt netto wymiany poszczególnych części i podzespołów oraz przepracowanych godzin serwisu średniomiesięcznie
(wartości z pozycji: I + II)</t>
  </si>
  <si>
    <t>Łączna cena netto oferty (wartość z pozycji III x IV)</t>
  </si>
  <si>
    <t>Uwaga: 
1.  Wszystkie pozycje tabeli cenowej winny zostać wypełnione, w przeciwnym wypadku oferta zostanie odrzucona.
2   Wszystkie kwoty winny być podane w złotych i groszach. Najniższą wartością może być 1 grosz.
3   W cenie przedmiotu zamówienia Wykonawca uwzględnił wszystkie koszty związane z realizacją zamówienia.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</si>
</sst>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3333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" fontId="0" fillId="0" borderId="0" xfId="0" applyNumberFormat="1"/>
    <xf numFmtId="4" fontId="2" fillId="2" borderId="1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0" fontId="9" fillId="2" borderId="4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0" fillId="0" borderId="0" xfId="0" applyAlignment="1">
      <alignment horizontal="right"/>
    </xf>
    <xf numFmtId="0" fontId="9" fillId="2" borderId="4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5"/>
  <sheetViews>
    <sheetView tabSelected="1" topLeftCell="A37" workbookViewId="0">
      <selection activeCell="G72" sqref="G72"/>
    </sheetView>
  </sheetViews>
  <sheetFormatPr defaultRowHeight="14.4" x14ac:dyDescent="0.3"/>
  <cols>
    <col min="1" max="1" width="5.88671875" customWidth="1"/>
    <col min="2" max="2" width="79.44140625" customWidth="1"/>
    <col min="3" max="3" width="24.21875" customWidth="1"/>
    <col min="4" max="4" width="12.6640625" customWidth="1"/>
    <col min="5" max="5" width="13.88671875" customWidth="1"/>
    <col min="7" max="7" width="9.88671875" bestFit="1" customWidth="1"/>
  </cols>
  <sheetData>
    <row r="1" spans="1:6" ht="14.4" customHeight="1" x14ac:dyDescent="0.3">
      <c r="C1" s="36" t="s">
        <v>120</v>
      </c>
      <c r="D1" s="36"/>
      <c r="E1" s="36"/>
      <c r="F1" s="19"/>
    </row>
    <row r="2" spans="1:6" ht="14.4" customHeight="1" x14ac:dyDescent="0.3">
      <c r="A2" s="37" t="s">
        <v>121</v>
      </c>
      <c r="B2" s="37"/>
      <c r="C2" s="37"/>
      <c r="D2" s="37"/>
      <c r="E2" s="37"/>
      <c r="F2" s="19"/>
    </row>
    <row r="3" spans="1:6" ht="46.8" customHeight="1" x14ac:dyDescent="0.3">
      <c r="A3" s="38" t="s">
        <v>129</v>
      </c>
      <c r="B3" s="38"/>
      <c r="C3" s="38"/>
      <c r="D3" s="38"/>
      <c r="E3" s="38"/>
      <c r="F3" s="19"/>
    </row>
    <row r="4" spans="1:6" ht="6.6" customHeight="1" x14ac:dyDescent="0.3"/>
    <row r="5" spans="1:6" x14ac:dyDescent="0.3">
      <c r="A5" s="39" t="s">
        <v>0</v>
      </c>
      <c r="B5" s="39"/>
      <c r="C5" s="39"/>
      <c r="D5" s="39"/>
      <c r="E5" s="39"/>
    </row>
    <row r="6" spans="1:6" x14ac:dyDescent="0.3">
      <c r="A6" s="39"/>
      <c r="B6" s="39"/>
      <c r="C6" s="39"/>
      <c r="D6" s="39"/>
      <c r="E6" s="39"/>
    </row>
    <row r="7" spans="1:6" ht="55.2" x14ac:dyDescent="0.3">
      <c r="A7" s="1" t="s">
        <v>1</v>
      </c>
      <c r="B7" s="1" t="s">
        <v>2</v>
      </c>
      <c r="C7" s="1" t="s">
        <v>3</v>
      </c>
      <c r="D7" s="21" t="s">
        <v>125</v>
      </c>
      <c r="E7" s="2" t="s">
        <v>126</v>
      </c>
    </row>
    <row r="8" spans="1:6" x14ac:dyDescent="0.3">
      <c r="A8" s="3">
        <v>1</v>
      </c>
      <c r="B8" s="4" t="s">
        <v>4</v>
      </c>
      <c r="C8" s="5" t="s">
        <v>5</v>
      </c>
      <c r="D8" s="6" t="s">
        <v>6</v>
      </c>
      <c r="E8" s="7"/>
    </row>
    <row r="9" spans="1:6" x14ac:dyDescent="0.3">
      <c r="A9" s="8">
        <v>2</v>
      </c>
      <c r="B9" s="9" t="s">
        <v>7</v>
      </c>
      <c r="C9" s="10" t="s">
        <v>8</v>
      </c>
      <c r="D9" s="6" t="s">
        <v>6</v>
      </c>
      <c r="E9" s="7"/>
    </row>
    <row r="10" spans="1:6" x14ac:dyDescent="0.3">
      <c r="A10" s="8">
        <v>3</v>
      </c>
      <c r="B10" s="9" t="s">
        <v>9</v>
      </c>
      <c r="C10" s="10" t="s">
        <v>10</v>
      </c>
      <c r="D10" s="6" t="s">
        <v>6</v>
      </c>
      <c r="E10" s="7"/>
    </row>
    <row r="11" spans="1:6" x14ac:dyDescent="0.3">
      <c r="A11" s="8">
        <v>4</v>
      </c>
      <c r="B11" s="9" t="s">
        <v>11</v>
      </c>
      <c r="C11" s="10" t="s">
        <v>12</v>
      </c>
      <c r="D11" s="6" t="s">
        <v>6</v>
      </c>
      <c r="E11" s="7"/>
    </row>
    <row r="12" spans="1:6" x14ac:dyDescent="0.3">
      <c r="A12" s="8">
        <v>5</v>
      </c>
      <c r="B12" s="9" t="s">
        <v>13</v>
      </c>
      <c r="C12" s="10" t="s">
        <v>14</v>
      </c>
      <c r="D12" s="6" t="s">
        <v>6</v>
      </c>
      <c r="E12" s="7"/>
    </row>
    <row r="13" spans="1:6" x14ac:dyDescent="0.3">
      <c r="A13" s="8">
        <v>6</v>
      </c>
      <c r="B13" s="9" t="s">
        <v>15</v>
      </c>
      <c r="C13" s="10" t="s">
        <v>16</v>
      </c>
      <c r="D13" s="6" t="s">
        <v>6</v>
      </c>
      <c r="E13" s="7"/>
    </row>
    <row r="14" spans="1:6" ht="17.25" customHeight="1" x14ac:dyDescent="0.3">
      <c r="A14" s="8">
        <v>7</v>
      </c>
      <c r="B14" s="9" t="s">
        <v>17</v>
      </c>
      <c r="C14" s="10" t="s">
        <v>18</v>
      </c>
      <c r="D14" s="6" t="s">
        <v>6</v>
      </c>
      <c r="E14" s="7"/>
    </row>
    <row r="15" spans="1:6" ht="15.75" customHeight="1" x14ac:dyDescent="0.3">
      <c r="A15" s="8">
        <v>8</v>
      </c>
      <c r="B15" s="9" t="s">
        <v>19</v>
      </c>
      <c r="C15" s="10" t="s">
        <v>20</v>
      </c>
      <c r="D15" s="6" t="s">
        <v>6</v>
      </c>
      <c r="E15" s="7"/>
    </row>
    <row r="16" spans="1:6" x14ac:dyDescent="0.3">
      <c r="A16" s="8">
        <v>9</v>
      </c>
      <c r="B16" s="9" t="s">
        <v>21</v>
      </c>
      <c r="C16" s="10" t="s">
        <v>22</v>
      </c>
      <c r="D16" s="6" t="s">
        <v>6</v>
      </c>
      <c r="E16" s="7"/>
    </row>
    <row r="17" spans="1:5" x14ac:dyDescent="0.3">
      <c r="A17" s="8">
        <v>10</v>
      </c>
      <c r="B17" s="9" t="s">
        <v>23</v>
      </c>
      <c r="C17" s="10" t="s">
        <v>24</v>
      </c>
      <c r="D17" s="6" t="s">
        <v>6</v>
      </c>
      <c r="E17" s="7"/>
    </row>
    <row r="18" spans="1:5" x14ac:dyDescent="0.3">
      <c r="A18" s="8">
        <v>11</v>
      </c>
      <c r="B18" s="9" t="s">
        <v>25</v>
      </c>
      <c r="C18" s="10" t="s">
        <v>26</v>
      </c>
      <c r="D18" s="6" t="s">
        <v>6</v>
      </c>
      <c r="E18" s="7"/>
    </row>
    <row r="19" spans="1:5" x14ac:dyDescent="0.3">
      <c r="A19" s="8">
        <v>12</v>
      </c>
      <c r="B19" s="9" t="s">
        <v>27</v>
      </c>
      <c r="C19" s="10" t="s">
        <v>28</v>
      </c>
      <c r="D19" s="6" t="s">
        <v>6</v>
      </c>
      <c r="E19" s="7"/>
    </row>
    <row r="20" spans="1:5" x14ac:dyDescent="0.3">
      <c r="A20" s="8">
        <v>13</v>
      </c>
      <c r="B20" s="9" t="s">
        <v>29</v>
      </c>
      <c r="C20" s="10" t="s">
        <v>30</v>
      </c>
      <c r="D20" s="6" t="s">
        <v>6</v>
      </c>
      <c r="E20" s="7"/>
    </row>
    <row r="21" spans="1:5" x14ac:dyDescent="0.3">
      <c r="A21" s="8">
        <v>14</v>
      </c>
      <c r="B21" s="9" t="s">
        <v>31</v>
      </c>
      <c r="C21" s="10" t="s">
        <v>32</v>
      </c>
      <c r="D21" s="6" t="s">
        <v>6</v>
      </c>
      <c r="E21" s="7"/>
    </row>
    <row r="22" spans="1:5" x14ac:dyDescent="0.3">
      <c r="A22" s="8">
        <v>15</v>
      </c>
      <c r="B22" s="9" t="s">
        <v>33</v>
      </c>
      <c r="C22" s="10" t="s">
        <v>34</v>
      </c>
      <c r="D22" s="6" t="s">
        <v>6</v>
      </c>
      <c r="E22" s="7"/>
    </row>
    <row r="23" spans="1:5" x14ac:dyDescent="0.3">
      <c r="A23" s="8">
        <v>16</v>
      </c>
      <c r="B23" s="9" t="s">
        <v>35</v>
      </c>
      <c r="C23" s="10" t="s">
        <v>36</v>
      </c>
      <c r="D23" s="6" t="s">
        <v>6</v>
      </c>
      <c r="E23" s="7"/>
    </row>
    <row r="24" spans="1:5" x14ac:dyDescent="0.3">
      <c r="A24" s="8">
        <v>17</v>
      </c>
      <c r="B24" s="9" t="s">
        <v>37</v>
      </c>
      <c r="C24" s="10" t="s">
        <v>38</v>
      </c>
      <c r="D24" s="6" t="s">
        <v>6</v>
      </c>
      <c r="E24" s="7"/>
    </row>
    <row r="25" spans="1:5" x14ac:dyDescent="0.3">
      <c r="A25" s="8">
        <v>18</v>
      </c>
      <c r="B25" s="9" t="s">
        <v>39</v>
      </c>
      <c r="C25" s="10" t="s">
        <v>40</v>
      </c>
      <c r="D25" s="6" t="s">
        <v>6</v>
      </c>
      <c r="E25" s="7"/>
    </row>
    <row r="26" spans="1:5" x14ac:dyDescent="0.3">
      <c r="A26" s="8">
        <v>19</v>
      </c>
      <c r="B26" s="9" t="s">
        <v>41</v>
      </c>
      <c r="C26" s="10" t="s">
        <v>42</v>
      </c>
      <c r="D26" s="6" t="s">
        <v>6</v>
      </c>
      <c r="E26" s="7"/>
    </row>
    <row r="27" spans="1:5" x14ac:dyDescent="0.3">
      <c r="A27" s="8">
        <v>20</v>
      </c>
      <c r="B27" s="11" t="s">
        <v>43</v>
      </c>
      <c r="C27" s="10" t="s">
        <v>44</v>
      </c>
      <c r="D27" s="6" t="s">
        <v>6</v>
      </c>
      <c r="E27" s="7"/>
    </row>
    <row r="28" spans="1:5" x14ac:dyDescent="0.3">
      <c r="A28" s="8">
        <v>21</v>
      </c>
      <c r="B28" s="9" t="s">
        <v>45</v>
      </c>
      <c r="C28" s="10" t="s">
        <v>46</v>
      </c>
      <c r="D28" s="6" t="s">
        <v>6</v>
      </c>
      <c r="E28" s="7"/>
    </row>
    <row r="29" spans="1:5" x14ac:dyDescent="0.3">
      <c r="A29" s="8">
        <v>22</v>
      </c>
      <c r="B29" s="9" t="s">
        <v>47</v>
      </c>
      <c r="C29" s="10" t="s">
        <v>48</v>
      </c>
      <c r="D29" s="6" t="s">
        <v>6</v>
      </c>
      <c r="E29" s="7"/>
    </row>
    <row r="30" spans="1:5" x14ac:dyDescent="0.3">
      <c r="A30" s="8">
        <v>23</v>
      </c>
      <c r="B30" s="9" t="s">
        <v>49</v>
      </c>
      <c r="C30" s="10" t="s">
        <v>50</v>
      </c>
      <c r="D30" s="6" t="s">
        <v>6</v>
      </c>
      <c r="E30" s="7"/>
    </row>
    <row r="31" spans="1:5" x14ac:dyDescent="0.3">
      <c r="A31" s="8">
        <v>24</v>
      </c>
      <c r="B31" s="9" t="s">
        <v>51</v>
      </c>
      <c r="C31" s="10" t="s">
        <v>52</v>
      </c>
      <c r="D31" s="6" t="s">
        <v>6</v>
      </c>
      <c r="E31" s="7"/>
    </row>
    <row r="32" spans="1:5" x14ac:dyDescent="0.3">
      <c r="A32" s="8">
        <v>25</v>
      </c>
      <c r="B32" s="9" t="s">
        <v>53</v>
      </c>
      <c r="C32" s="10" t="s">
        <v>54</v>
      </c>
      <c r="D32" s="6" t="s">
        <v>6</v>
      </c>
      <c r="E32" s="7"/>
    </row>
    <row r="33" spans="1:5" ht="17.25" customHeight="1" x14ac:dyDescent="0.3">
      <c r="A33" s="8">
        <v>26</v>
      </c>
      <c r="B33" s="9" t="s">
        <v>55</v>
      </c>
      <c r="C33" s="10" t="s">
        <v>56</v>
      </c>
      <c r="D33" s="6" t="s">
        <v>6</v>
      </c>
      <c r="E33" s="7"/>
    </row>
    <row r="34" spans="1:5" x14ac:dyDescent="0.3">
      <c r="A34" s="8">
        <v>27</v>
      </c>
      <c r="B34" s="9" t="s">
        <v>57</v>
      </c>
      <c r="C34" s="10" t="s">
        <v>58</v>
      </c>
      <c r="D34" s="6" t="s">
        <v>6</v>
      </c>
      <c r="E34" s="7"/>
    </row>
    <row r="35" spans="1:5" x14ac:dyDescent="0.3">
      <c r="A35" s="8">
        <v>28</v>
      </c>
      <c r="B35" s="9" t="s">
        <v>59</v>
      </c>
      <c r="C35" s="10" t="s">
        <v>60</v>
      </c>
      <c r="D35" s="6" t="s">
        <v>6</v>
      </c>
      <c r="E35" s="7"/>
    </row>
    <row r="36" spans="1:5" x14ac:dyDescent="0.3">
      <c r="A36" s="8">
        <v>29</v>
      </c>
      <c r="B36" s="9" t="s">
        <v>61</v>
      </c>
      <c r="C36" s="10" t="s">
        <v>62</v>
      </c>
      <c r="D36" s="6" t="s">
        <v>6</v>
      </c>
      <c r="E36" s="7"/>
    </row>
    <row r="37" spans="1:5" x14ac:dyDescent="0.3">
      <c r="A37" s="8">
        <v>30</v>
      </c>
      <c r="B37" s="9" t="s">
        <v>63</v>
      </c>
      <c r="C37" s="10" t="s">
        <v>64</v>
      </c>
      <c r="D37" s="6" t="s">
        <v>6</v>
      </c>
      <c r="E37" s="7"/>
    </row>
    <row r="38" spans="1:5" x14ac:dyDescent="0.3">
      <c r="A38" s="8">
        <v>31</v>
      </c>
      <c r="B38" s="9" t="s">
        <v>65</v>
      </c>
      <c r="C38" s="10" t="s">
        <v>66</v>
      </c>
      <c r="D38" s="6" t="s">
        <v>6</v>
      </c>
      <c r="E38" s="7"/>
    </row>
    <row r="39" spans="1:5" x14ac:dyDescent="0.3">
      <c r="A39" s="8">
        <v>32</v>
      </c>
      <c r="B39" s="9" t="s">
        <v>67</v>
      </c>
      <c r="C39" s="10" t="s">
        <v>68</v>
      </c>
      <c r="D39" s="6" t="s">
        <v>6</v>
      </c>
      <c r="E39" s="7"/>
    </row>
    <row r="40" spans="1:5" x14ac:dyDescent="0.3">
      <c r="A40" s="8">
        <v>33</v>
      </c>
      <c r="B40" s="9" t="s">
        <v>69</v>
      </c>
      <c r="C40" s="10" t="s">
        <v>70</v>
      </c>
      <c r="D40" s="6" t="s">
        <v>6</v>
      </c>
      <c r="E40" s="7"/>
    </row>
    <row r="41" spans="1:5" x14ac:dyDescent="0.3">
      <c r="A41" s="8">
        <v>34</v>
      </c>
      <c r="B41" s="12" t="s">
        <v>71</v>
      </c>
      <c r="C41" s="13" t="s">
        <v>72</v>
      </c>
      <c r="D41" s="6" t="s">
        <v>6</v>
      </c>
      <c r="E41" s="7"/>
    </row>
    <row r="42" spans="1:5" x14ac:dyDescent="0.3">
      <c r="A42" s="8">
        <v>35</v>
      </c>
      <c r="B42" s="12" t="s">
        <v>73</v>
      </c>
      <c r="C42" s="13" t="s">
        <v>74</v>
      </c>
      <c r="D42" s="6" t="s">
        <v>6</v>
      </c>
      <c r="E42" s="7"/>
    </row>
    <row r="43" spans="1:5" x14ac:dyDescent="0.3">
      <c r="A43" s="8">
        <v>36</v>
      </c>
      <c r="B43" s="14" t="s">
        <v>75</v>
      </c>
      <c r="C43" s="13" t="s">
        <v>76</v>
      </c>
      <c r="D43" s="6" t="s">
        <v>6</v>
      </c>
      <c r="E43" s="7"/>
    </row>
    <row r="44" spans="1:5" ht="17.25" customHeight="1" x14ac:dyDescent="0.3">
      <c r="A44" s="8">
        <v>37</v>
      </c>
      <c r="B44" s="9" t="s">
        <v>104</v>
      </c>
      <c r="C44" s="10" t="s">
        <v>77</v>
      </c>
      <c r="D44" s="6" t="s">
        <v>6</v>
      </c>
      <c r="E44" s="7"/>
    </row>
    <row r="45" spans="1:5" x14ac:dyDescent="0.3">
      <c r="A45" s="8">
        <v>38</v>
      </c>
      <c r="B45" s="9" t="s">
        <v>78</v>
      </c>
      <c r="C45" s="10" t="s">
        <v>79</v>
      </c>
      <c r="D45" s="6" t="s">
        <v>6</v>
      </c>
      <c r="E45" s="7"/>
    </row>
    <row r="46" spans="1:5" x14ac:dyDescent="0.3">
      <c r="A46" s="8">
        <v>39</v>
      </c>
      <c r="B46" s="9" t="s">
        <v>80</v>
      </c>
      <c r="C46" s="10" t="s">
        <v>81</v>
      </c>
      <c r="D46" s="6" t="s">
        <v>6</v>
      </c>
      <c r="E46" s="7"/>
    </row>
    <row r="47" spans="1:5" x14ac:dyDescent="0.3">
      <c r="A47" s="8">
        <v>40</v>
      </c>
      <c r="B47" s="9" t="s">
        <v>82</v>
      </c>
      <c r="C47" s="10" t="s">
        <v>83</v>
      </c>
      <c r="D47" s="6" t="s">
        <v>6</v>
      </c>
      <c r="E47" s="7"/>
    </row>
    <row r="48" spans="1:5" x14ac:dyDescent="0.3">
      <c r="A48" s="8">
        <v>41</v>
      </c>
      <c r="B48" s="9" t="s">
        <v>84</v>
      </c>
      <c r="C48" s="10" t="s">
        <v>85</v>
      </c>
      <c r="D48" s="6" t="s">
        <v>6</v>
      </c>
      <c r="E48" s="7"/>
    </row>
    <row r="49" spans="1:7" ht="17.25" customHeight="1" x14ac:dyDescent="0.3">
      <c r="A49" s="8">
        <v>42</v>
      </c>
      <c r="B49" s="9" t="s">
        <v>86</v>
      </c>
      <c r="C49" s="9"/>
      <c r="D49" s="6" t="s">
        <v>6</v>
      </c>
      <c r="E49" s="7"/>
    </row>
    <row r="50" spans="1:7" x14ac:dyDescent="0.3">
      <c r="A50" s="8">
        <v>43</v>
      </c>
      <c r="B50" s="12" t="s">
        <v>87</v>
      </c>
      <c r="C50" s="9"/>
      <c r="D50" s="6" t="s">
        <v>6</v>
      </c>
      <c r="E50" s="7"/>
    </row>
    <row r="51" spans="1:7" x14ac:dyDescent="0.3">
      <c r="A51" s="8">
        <v>44</v>
      </c>
      <c r="B51" s="15" t="s">
        <v>88</v>
      </c>
      <c r="C51" s="16" t="s">
        <v>89</v>
      </c>
      <c r="D51" s="6" t="s">
        <v>6</v>
      </c>
      <c r="E51" s="7"/>
    </row>
    <row r="52" spans="1:7" x14ac:dyDescent="0.3">
      <c r="A52" s="8">
        <v>45</v>
      </c>
      <c r="B52" s="15" t="s">
        <v>90</v>
      </c>
      <c r="C52" s="16" t="s">
        <v>91</v>
      </c>
      <c r="D52" s="6" t="s">
        <v>6</v>
      </c>
      <c r="E52" s="7"/>
    </row>
    <row r="53" spans="1:7" ht="16.5" customHeight="1" x14ac:dyDescent="0.3">
      <c r="A53" s="8">
        <v>46</v>
      </c>
      <c r="B53" s="9" t="s">
        <v>92</v>
      </c>
      <c r="C53" s="10" t="s">
        <v>93</v>
      </c>
      <c r="D53" s="6" t="s">
        <v>6</v>
      </c>
      <c r="E53" s="7"/>
    </row>
    <row r="54" spans="1:7" ht="18" customHeight="1" x14ac:dyDescent="0.3">
      <c r="A54" s="8">
        <v>47</v>
      </c>
      <c r="B54" s="9" t="s">
        <v>94</v>
      </c>
      <c r="C54" s="10" t="s">
        <v>95</v>
      </c>
      <c r="D54" s="6" t="s">
        <v>6</v>
      </c>
      <c r="E54" s="7"/>
    </row>
    <row r="55" spans="1:7" ht="18" customHeight="1" x14ac:dyDescent="0.3">
      <c r="A55" s="8">
        <v>48</v>
      </c>
      <c r="B55" s="9" t="s">
        <v>96</v>
      </c>
      <c r="C55" s="10" t="s">
        <v>97</v>
      </c>
      <c r="D55" s="6" t="s">
        <v>6</v>
      </c>
      <c r="E55" s="7"/>
    </row>
    <row r="56" spans="1:7" x14ac:dyDescent="0.3">
      <c r="A56" s="8">
        <v>49</v>
      </c>
      <c r="B56" s="9" t="s">
        <v>98</v>
      </c>
      <c r="C56" s="10" t="s">
        <v>99</v>
      </c>
      <c r="D56" s="6" t="s">
        <v>6</v>
      </c>
      <c r="E56" s="7"/>
    </row>
    <row r="57" spans="1:7" ht="15" customHeight="1" x14ac:dyDescent="0.3">
      <c r="A57" s="8">
        <v>50</v>
      </c>
      <c r="B57" s="9" t="s">
        <v>100</v>
      </c>
      <c r="C57" s="17" t="s">
        <v>101</v>
      </c>
      <c r="D57" s="16" t="s">
        <v>6</v>
      </c>
      <c r="E57" s="7"/>
    </row>
    <row r="58" spans="1:7" x14ac:dyDescent="0.3">
      <c r="A58" s="16">
        <v>51</v>
      </c>
      <c r="B58" s="15" t="s">
        <v>102</v>
      </c>
      <c r="C58" s="16" t="s">
        <v>103</v>
      </c>
      <c r="D58" s="16" t="s">
        <v>6</v>
      </c>
      <c r="E58" s="15"/>
    </row>
    <row r="59" spans="1:7" ht="17.399999999999999" customHeight="1" x14ac:dyDescent="0.3">
      <c r="A59" s="18" t="s">
        <v>105</v>
      </c>
      <c r="B59" s="25" t="s">
        <v>119</v>
      </c>
      <c r="C59" s="26"/>
      <c r="D59" s="27"/>
      <c r="E59" s="23">
        <f>SUM(E8:E58)</f>
        <v>0</v>
      </c>
      <c r="G59" s="22"/>
    </row>
    <row r="60" spans="1:7" ht="18.600000000000001" customHeight="1" x14ac:dyDescent="0.3">
      <c r="A60" s="18" t="s">
        <v>106</v>
      </c>
      <c r="B60" s="25" t="s">
        <v>130</v>
      </c>
      <c r="C60" s="26"/>
      <c r="D60" s="27"/>
      <c r="E60" s="23">
        <v>0.12</v>
      </c>
      <c r="G60" s="22"/>
    </row>
    <row r="61" spans="1:7" ht="17.399999999999999" customHeight="1" x14ac:dyDescent="0.3">
      <c r="A61" s="18" t="s">
        <v>107</v>
      </c>
      <c r="B61" s="25" t="s">
        <v>131</v>
      </c>
      <c r="C61" s="26"/>
      <c r="D61" s="27"/>
      <c r="E61" s="23">
        <f>ROUND(E60*E59,2)</f>
        <v>0</v>
      </c>
      <c r="G61" s="22"/>
    </row>
    <row r="62" spans="1:7" ht="17.399999999999999" customHeight="1" x14ac:dyDescent="0.3">
      <c r="A62" s="18" t="s">
        <v>108</v>
      </c>
      <c r="B62" s="25" t="s">
        <v>109</v>
      </c>
      <c r="C62" s="26"/>
      <c r="D62" s="27"/>
      <c r="E62" s="23"/>
      <c r="G62" s="22"/>
    </row>
    <row r="63" spans="1:7" ht="17.399999999999999" customHeight="1" x14ac:dyDescent="0.3">
      <c r="A63" s="18" t="s">
        <v>110</v>
      </c>
      <c r="B63" s="25" t="s">
        <v>127</v>
      </c>
      <c r="C63" s="26"/>
      <c r="D63" s="27"/>
      <c r="E63" s="23">
        <v>16</v>
      </c>
      <c r="G63" s="22"/>
    </row>
    <row r="64" spans="1:7" ht="18.600000000000001" customHeight="1" x14ac:dyDescent="0.3">
      <c r="A64" s="18" t="s">
        <v>111</v>
      </c>
      <c r="B64" s="25" t="s">
        <v>132</v>
      </c>
      <c r="C64" s="26"/>
      <c r="D64" s="27"/>
      <c r="E64" s="23">
        <f>E62*E63</f>
        <v>0</v>
      </c>
      <c r="G64" s="22"/>
    </row>
    <row r="65" spans="1:7" ht="28.2" customHeight="1" x14ac:dyDescent="0.3">
      <c r="A65" s="18" t="s">
        <v>112</v>
      </c>
      <c r="B65" s="29" t="s">
        <v>133</v>
      </c>
      <c r="C65" s="30"/>
      <c r="D65" s="31"/>
      <c r="E65" s="23">
        <f>E61+E64</f>
        <v>0</v>
      </c>
      <c r="G65" s="22"/>
    </row>
    <row r="66" spans="1:7" ht="17.399999999999999" customHeight="1" x14ac:dyDescent="0.3">
      <c r="A66" s="18" t="s">
        <v>113</v>
      </c>
      <c r="B66" s="25" t="s">
        <v>114</v>
      </c>
      <c r="C66" s="26"/>
      <c r="D66" s="27"/>
      <c r="E66" s="24">
        <v>18</v>
      </c>
      <c r="G66" s="22"/>
    </row>
    <row r="67" spans="1:7" ht="18" customHeight="1" x14ac:dyDescent="0.3">
      <c r="A67" s="18" t="s">
        <v>115</v>
      </c>
      <c r="B67" s="25" t="s">
        <v>134</v>
      </c>
      <c r="C67" s="26"/>
      <c r="D67" s="27"/>
      <c r="E67" s="23">
        <f>E66*E65</f>
        <v>0</v>
      </c>
      <c r="G67" s="22"/>
    </row>
    <row r="68" spans="1:7" ht="21" customHeight="1" x14ac:dyDescent="0.3">
      <c r="A68" s="18" t="s">
        <v>116</v>
      </c>
      <c r="B68" s="25" t="s">
        <v>117</v>
      </c>
      <c r="C68" s="26"/>
      <c r="D68" s="27"/>
      <c r="E68" s="23">
        <v>0.23</v>
      </c>
      <c r="G68" s="22"/>
    </row>
    <row r="69" spans="1:7" ht="18.600000000000001" customHeight="1" x14ac:dyDescent="0.3">
      <c r="A69" s="18" t="s">
        <v>122</v>
      </c>
      <c r="B69" s="32" t="s">
        <v>118</v>
      </c>
      <c r="C69" s="33"/>
      <c r="D69" s="34"/>
      <c r="E69" s="23">
        <f>E67*1.23</f>
        <v>0</v>
      </c>
      <c r="G69" s="22"/>
    </row>
    <row r="71" spans="1:7" ht="36" customHeight="1" x14ac:dyDescent="0.3">
      <c r="B71" s="20" t="s">
        <v>128</v>
      </c>
    </row>
    <row r="72" spans="1:7" ht="69.599999999999994" customHeight="1" x14ac:dyDescent="0.3">
      <c r="B72" s="35" t="s">
        <v>135</v>
      </c>
      <c r="C72" s="35"/>
      <c r="D72" s="35"/>
      <c r="E72" s="35"/>
    </row>
    <row r="74" spans="1:7" ht="64.2" customHeight="1" x14ac:dyDescent="0.3">
      <c r="B74" s="28" t="s">
        <v>123</v>
      </c>
      <c r="C74" s="28"/>
      <c r="D74" s="28"/>
      <c r="E74" s="28"/>
    </row>
    <row r="75" spans="1:7" x14ac:dyDescent="0.3">
      <c r="B75" s="28" t="s">
        <v>124</v>
      </c>
      <c r="C75" s="28"/>
      <c r="D75" s="28"/>
      <c r="E75" s="28"/>
    </row>
  </sheetData>
  <mergeCells count="18">
    <mergeCell ref="C1:E1"/>
    <mergeCell ref="A2:E2"/>
    <mergeCell ref="A3:E3"/>
    <mergeCell ref="A5:E6"/>
    <mergeCell ref="B59:D59"/>
    <mergeCell ref="B62:D62"/>
    <mergeCell ref="B60:D60"/>
    <mergeCell ref="B61:D61"/>
    <mergeCell ref="B75:E75"/>
    <mergeCell ref="B64:D64"/>
    <mergeCell ref="B63:D63"/>
    <mergeCell ref="B65:D65"/>
    <mergeCell ref="B66:D66"/>
    <mergeCell ref="B67:D67"/>
    <mergeCell ref="B68:D68"/>
    <mergeCell ref="B69:D69"/>
    <mergeCell ref="B74:E74"/>
    <mergeCell ref="B72:E72"/>
  </mergeCells>
  <printOptions horizontalCentered="1" verticalCentered="1"/>
  <pageMargins left="0.51181102362204722" right="0.51181102362204722" top="0.55118110236220474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cenowy</vt:lpstr>
      <vt:lpstr>'Formularz cenowy'!Obszar_wydruku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Dworakowski</dc:creator>
  <cp:lastModifiedBy>Wojciech Żygadło</cp:lastModifiedBy>
  <cp:lastPrinted>2026-07-02T07:14:23Z</cp:lastPrinted>
  <dcterms:created xsi:type="dcterms:W3CDTF">2015-06-05T18:19:34Z</dcterms:created>
  <dcterms:modified xsi:type="dcterms:W3CDTF">2026-07-03T06:34:02Z</dcterms:modified>
</cp:coreProperties>
</file>